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/>
  <mc:AlternateContent xmlns:mc="http://schemas.openxmlformats.org/markup-compatibility/2006">
    <mc:Choice Requires="x15">
      <x15ac:absPath xmlns:x15ac="http://schemas.microsoft.com/office/spreadsheetml/2010/11/ac" url="/Users/laise.ferraz/"/>
    </mc:Choice>
  </mc:AlternateContent>
  <xr:revisionPtr revIDLastSave="0" documentId="13_ncr:1_{3E204532-3132-9B4C-A383-2BBE13B8C262}" xr6:coauthVersionLast="46" xr6:coauthVersionMax="46" xr10:uidLastSave="{00000000-0000-0000-0000-000000000000}"/>
  <bookViews>
    <workbookView xWindow="0" yWindow="500" windowWidth="19400" windowHeight="16600" tabRatio="737" xr2:uid="{00000000-000D-0000-FFFF-FFFF00000000}"/>
  </bookViews>
  <sheets>
    <sheet name="Alunos Matriculados" sheetId="1" r:id="rId1"/>
    <sheet name="Ingressantes e Defesa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  <c r="M23" i="2"/>
  <c r="L23" i="2"/>
  <c r="K23" i="2"/>
  <c r="J23" i="2"/>
  <c r="I23" i="2"/>
  <c r="H23" i="2"/>
  <c r="G23" i="2"/>
  <c r="F23" i="2"/>
  <c r="E23" i="2"/>
  <c r="D23" i="2"/>
  <c r="C23" i="2"/>
  <c r="B23" i="2"/>
  <c r="M18" i="2"/>
  <c r="L18" i="2"/>
  <c r="K18" i="2"/>
  <c r="J18" i="2"/>
  <c r="I18" i="2"/>
  <c r="H18" i="2"/>
  <c r="E27" i="2" s="1"/>
  <c r="G18" i="2"/>
  <c r="F18" i="2"/>
  <c r="D27" i="2" s="1"/>
  <c r="E18" i="2"/>
  <c r="D18" i="2"/>
  <c r="C18" i="2"/>
  <c r="B18" i="2"/>
  <c r="B27" i="2" l="1"/>
  <c r="F27" i="2"/>
  <c r="G27" i="2"/>
  <c r="C27" i="2"/>
</calcChain>
</file>

<file path=xl/sharedStrings.xml><?xml version="1.0" encoding="utf-8"?>
<sst xmlns="http://schemas.openxmlformats.org/spreadsheetml/2006/main" count="43" uniqueCount="43">
  <si>
    <t>Anos</t>
  </si>
  <si>
    <t>Número de alunos matriculados na pós-graduação stricto sensu</t>
  </si>
  <si>
    <t>Fonte:</t>
  </si>
  <si>
    <t>Relatório de Gestão 2018</t>
  </si>
  <si>
    <t>Relatório de Gestão 2017</t>
  </si>
  <si>
    <t>Número de alunos regulares que ingressaram na Pós-Graduação Stricto Sensu CEFET-MG entre 2014 e 2019</t>
  </si>
  <si>
    <t>Alunos Regulares</t>
  </si>
  <si>
    <t>2014/1</t>
  </si>
  <si>
    <t>2014/2</t>
  </si>
  <si>
    <t>2015/1</t>
  </si>
  <si>
    <t>2015/2</t>
  </si>
  <si>
    <t>2016/1</t>
  </si>
  <si>
    <t>2016/2</t>
  </si>
  <si>
    <t>2017/1</t>
  </si>
  <si>
    <t>2017/2</t>
  </si>
  <si>
    <t>2018/1</t>
  </si>
  <si>
    <t>2018/2</t>
  </si>
  <si>
    <t>2019/1</t>
  </si>
  <si>
    <t>2019/2</t>
  </si>
  <si>
    <t>Mestrado em Administração</t>
  </si>
  <si>
    <t>Mestrado em Educação Tecnológica</t>
  </si>
  <si>
    <t>Mestrado em Educação Profissional e Tecnológica</t>
  </si>
  <si>
    <t>Mestrado em Energia</t>
  </si>
  <si>
    <t>Mestrado em Engenharia Civil</t>
  </si>
  <si>
    <t>Mestrado em Engenharia de Materiais</t>
  </si>
  <si>
    <t>Mestrado em Engenharia Elétrica</t>
  </si>
  <si>
    <t>Mestrado em Estudos de Linguagens</t>
  </si>
  <si>
    <t>Mestrado em Engenharia Mecânica</t>
  </si>
  <si>
    <t>Mestrado em Modelagem Matemática e Computacional</t>
  </si>
  <si>
    <t>Mestrado Multicêntrico em Química</t>
  </si>
  <si>
    <t>Mestrado em Tecnologia de Produtos e Processos</t>
  </si>
  <si>
    <t>Mestrado em Engenharia de Minas</t>
  </si>
  <si>
    <t>Mestrado Profissional em Matemática</t>
  </si>
  <si>
    <t>Mestrado Total</t>
  </si>
  <si>
    <t>Doutorado em Engenharia Civil</t>
  </si>
  <si>
    <t>Doutorado em Estudos de Linguagens</t>
  </si>
  <si>
    <t>Doutorado em Modelagem Matemática em Computacional</t>
  </si>
  <si>
    <t>Doutorado Multicêntrico em Química</t>
  </si>
  <si>
    <t>Doutorado Total</t>
  </si>
  <si>
    <t>Total ingressantes</t>
  </si>
  <si>
    <t>Total defesas</t>
  </si>
  <si>
    <t>Informações Registro Escolar 2020</t>
  </si>
  <si>
    <t>CONSOLIDAÇÃO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</si>
</sst>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FF8080"/>
      </patternFill>
    </fill>
    <fill>
      <patternFill patternType="solid">
        <fgColor theme="0" tint="-0.34998626667073579"/>
        <bgColor rgb="FFFFFF9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/>
  </cellStyleXfs>
  <cellXfs count="18">
    <xf numFmtId="0" fontId="0" fillId="0" borderId="0" xfId="0"/>
    <xf numFmtId="0" fontId="6" fillId="0" borderId="0" xfId="1" applyFont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 xr:uid="{A8273FFD-5233-40AD-AD90-F82435CE439C}"/>
    <cellStyle name="Normal 3" xfId="2" xr:uid="{03D63A65-9FDD-46AE-8EE6-9AE0AD222607}"/>
    <cellStyle name="Normal 4" xfId="3" xr:uid="{B20F5AC4-E51E-4114-85F4-B31794DED9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'Alunos Matriculados'!$B$1</c:f>
              <c:strCache>
                <c:ptCount val="1"/>
                <c:pt idx="0">
                  <c:v>Número de alunos matriculados na pós-graduação stricto sensu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'Alunos Matriculados'!$A$2:$A$8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'Alunos Matriculados'!$B$2:$B$8</c:f>
              <c:numCache>
                <c:formatCode>General</c:formatCode>
                <c:ptCount val="7"/>
                <c:pt idx="0">
                  <c:v>908</c:v>
                </c:pt>
                <c:pt idx="1">
                  <c:v>1152</c:v>
                </c:pt>
                <c:pt idx="2">
                  <c:v>1207</c:v>
                </c:pt>
                <c:pt idx="3">
                  <c:v>1565</c:v>
                </c:pt>
                <c:pt idx="4">
                  <c:v>1481</c:v>
                </c:pt>
                <c:pt idx="5">
                  <c:v>1994</c:v>
                </c:pt>
                <c:pt idx="6">
                  <c:v>1195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AD-4343-9944-FB9148888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69003311"/>
        <c:axId val="1869371135"/>
      </c:barChart>
      <c:catAx>
        <c:axId val="18690033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69371135"/>
        <c:crosses val="autoZero"/>
        <c:auto val="1"/>
        <c:lblAlgn val="ctr"/>
        <c:lblOffset val="100"/>
        <c:noMultiLvlLbl val="0"/>
      </c:catAx>
      <c:valAx>
        <c:axId val="18693711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690033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Fluxo de alunos regulares: ingresso e defesas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5558057642026994E-2"/>
          <c:y val="0.12507870759331263"/>
          <c:w val="0.85906126417499151"/>
          <c:h val="0.76018730909256682"/>
        </c:manualLayout>
      </c:layout>
      <c:scatterChart>
        <c:scatterStyle val="lineMarker"/>
        <c:varyColors val="0"/>
        <c:ser>
          <c:idx val="0"/>
          <c:order val="0"/>
          <c:tx>
            <c:v>alunos regulares ingressantes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'Ingressantes e Defesas'!$B$26:$K$26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xVal>
          <c:yVal>
            <c:numRef>
              <c:f>'Ingressantes e Defesas'!$B$27:$K$27</c:f>
              <c:numCache>
                <c:formatCode>General</c:formatCode>
                <c:ptCount val="10"/>
                <c:pt idx="0">
                  <c:v>179</c:v>
                </c:pt>
                <c:pt idx="1">
                  <c:v>178</c:v>
                </c:pt>
                <c:pt idx="2">
                  <c:v>243</c:v>
                </c:pt>
                <c:pt idx="3">
                  <c:v>326</c:v>
                </c:pt>
                <c:pt idx="4">
                  <c:v>300</c:v>
                </c:pt>
                <c:pt idx="5">
                  <c:v>304</c:v>
                </c:pt>
                <c:pt idx="6">
                  <c:v>229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2F-4715-8CEF-6710F09D1A96}"/>
            </c:ext>
          </c:extLst>
        </c:ser>
        <c:ser>
          <c:idx val="2"/>
          <c:order val="1"/>
          <c:tx>
            <c:v>defesas</c:v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xVal>
            <c:numRef>
              <c:f>'Ingressantes e Defesas'!$B$26:$K$26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xVal>
          <c:yVal>
            <c:numRef>
              <c:f>'Ingressantes e Defesas'!$B$28:$K$28</c:f>
              <c:numCache>
                <c:formatCode>General</c:formatCode>
                <c:ptCount val="10"/>
                <c:pt idx="0">
                  <c:v>119</c:v>
                </c:pt>
                <c:pt idx="1">
                  <c:v>109</c:v>
                </c:pt>
                <c:pt idx="2">
                  <c:v>137</c:v>
                </c:pt>
                <c:pt idx="3">
                  <c:v>144</c:v>
                </c:pt>
                <c:pt idx="4">
                  <c:v>190</c:v>
                </c:pt>
                <c:pt idx="5">
                  <c:v>187</c:v>
                </c:pt>
                <c:pt idx="6">
                  <c:v>150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E2F-4715-8CEF-6710F09D1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4602896"/>
        <c:axId val="1464603728"/>
      </c:scatterChart>
      <c:valAx>
        <c:axId val="1464602896"/>
        <c:scaling>
          <c:orientation val="minMax"/>
          <c:max val="2020"/>
          <c:min val="201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64603728"/>
        <c:crosses val="autoZero"/>
        <c:crossBetween val="midCat"/>
        <c:majorUnit val="1"/>
        <c:minorUnit val="1"/>
      </c:valAx>
      <c:valAx>
        <c:axId val="1464603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646028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6460857153314056"/>
          <c:y val="0.71491035084634269"/>
          <c:w val="0.45866549790681144"/>
          <c:h val="0.14883952938718481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230188</xdr:rowOff>
    </xdr:from>
    <xdr:ext cx="4203700" cy="2019301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19F3B728-A4A7-43CF-A844-B81D3E65DA74}"/>
            </a:ext>
          </a:extLst>
        </xdr:cNvPr>
        <xdr:cNvSpPr txBox="1"/>
      </xdr:nvSpPr>
      <xdr:spPr>
        <a:xfrm>
          <a:off x="0" y="3951288"/>
          <a:ext cx="4203700" cy="2019301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1200"/>
            <a:t>Nota: Metodologia para o cálculo</a:t>
          </a:r>
          <a:r>
            <a:rPr lang="pt-BR" sz="1200" baseline="0"/>
            <a:t> do número de alunos da pós-graduação stricto sensu, considerando tanto os alunos regulares quanto os especiais:</a:t>
          </a:r>
        </a:p>
        <a:p>
          <a:endParaRPr lang="pt-BR" sz="1200" baseline="0"/>
        </a:p>
        <a:p>
          <a:r>
            <a:rPr lang="pt-BR" sz="1200" baseline="0"/>
            <a:t>a) Alunos regulares - são considerados os alunos, que mantêm o mesmo número de matrícula ao longo de todo o curso.</a:t>
          </a:r>
        </a:p>
        <a:p>
          <a:endParaRPr lang="pt-BR" sz="1200" baseline="0"/>
        </a:p>
        <a:p>
          <a:r>
            <a:rPr lang="pt-BR" sz="1200" baseline="0"/>
            <a:t>b) Especiais: o vínculo do aluno especial é temporário; só dura o semestre em que ele cursa as disciplinas. Dessa forma, o número de alunos especiais é definido como sendo as matrículas no primeiro semestre, somando-se às matrículas no segundo semestre. </a:t>
          </a:r>
          <a:endParaRPr lang="pt-BR" sz="1200"/>
        </a:p>
      </xdr:txBody>
    </xdr:sp>
    <xdr:clientData/>
  </xdr:oneCellAnchor>
  <xdr:twoCellAnchor>
    <xdr:from>
      <xdr:col>2</xdr:col>
      <xdr:colOff>1009650</xdr:colOff>
      <xdr:row>0</xdr:row>
      <xdr:rowOff>19050</xdr:rowOff>
    </xdr:from>
    <xdr:to>
      <xdr:col>9</xdr:col>
      <xdr:colOff>95250</xdr:colOff>
      <xdr:row>8</xdr:row>
      <xdr:rowOff>209550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BBFF9E8-78E8-1B46-8277-03EC6EAC7E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241299</xdr:colOff>
      <xdr:row>0</xdr:row>
      <xdr:rowOff>87313</xdr:rowOff>
    </xdr:from>
    <xdr:to>
      <xdr:col>23</xdr:col>
      <xdr:colOff>310444</xdr:colOff>
      <xdr:row>16</xdr:row>
      <xdr:rowOff>197556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D66AEDB-B677-49A0-8918-AF84CCB53A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workbookViewId="0">
      <selection activeCell="E18" sqref="E18"/>
    </sheetView>
  </sheetViews>
  <sheetFormatPr baseColWidth="10" defaultColWidth="8.83203125" defaultRowHeight="23" customHeight="1" x14ac:dyDescent="0.2"/>
  <cols>
    <col min="1" max="1" width="25.6640625" style="12" customWidth="1"/>
    <col min="2" max="2" width="34" style="12" customWidth="1"/>
    <col min="3" max="3" width="19" style="12" customWidth="1"/>
    <col min="4" max="16384" width="8.83203125" style="12"/>
  </cols>
  <sheetData>
    <row r="1" spans="1:2" ht="40" customHeight="1" x14ac:dyDescent="0.2">
      <c r="A1" s="11" t="s">
        <v>0</v>
      </c>
      <c r="B1" s="11" t="s">
        <v>1</v>
      </c>
    </row>
    <row r="2" spans="1:2" ht="23" customHeight="1" x14ac:dyDescent="0.2">
      <c r="A2" s="13">
        <v>2014</v>
      </c>
      <c r="B2" s="13">
        <v>908</v>
      </c>
    </row>
    <row r="3" spans="1:2" ht="23" customHeight="1" x14ac:dyDescent="0.2">
      <c r="A3" s="13">
        <v>2015</v>
      </c>
      <c r="B3" s="13">
        <v>1152</v>
      </c>
    </row>
    <row r="4" spans="1:2" ht="23" customHeight="1" x14ac:dyDescent="0.2">
      <c r="A4" s="13">
        <v>2016</v>
      </c>
      <c r="B4" s="13">
        <v>1207</v>
      </c>
    </row>
    <row r="5" spans="1:2" ht="23" customHeight="1" x14ac:dyDescent="0.2">
      <c r="A5" s="13">
        <v>2017</v>
      </c>
      <c r="B5" s="13">
        <v>1565</v>
      </c>
    </row>
    <row r="6" spans="1:2" ht="23" customHeight="1" x14ac:dyDescent="0.2">
      <c r="A6" s="13">
        <v>2018</v>
      </c>
      <c r="B6" s="13">
        <v>1481</v>
      </c>
    </row>
    <row r="7" spans="1:2" ht="23" customHeight="1" x14ac:dyDescent="0.2">
      <c r="A7" s="13">
        <v>2019</v>
      </c>
      <c r="B7" s="14">
        <f>639+185+399+600+85+86</f>
        <v>1994</v>
      </c>
    </row>
    <row r="8" spans="1:2" ht="23" customHeight="1" x14ac:dyDescent="0.2">
      <c r="A8" s="15">
        <v>2020</v>
      </c>
      <c r="B8" s="15">
        <v>1195</v>
      </c>
    </row>
    <row r="9" spans="1:2" ht="16" customHeight="1" x14ac:dyDescent="0.2">
      <c r="A9" s="12" t="s">
        <v>2</v>
      </c>
    </row>
    <row r="10" spans="1:2" ht="16" customHeight="1" x14ac:dyDescent="0.2">
      <c r="A10" s="12" t="s">
        <v>4</v>
      </c>
    </row>
    <row r="11" spans="1:2" ht="16" customHeight="1" x14ac:dyDescent="0.2">
      <c r="A11" s="12" t="s">
        <v>3</v>
      </c>
    </row>
    <row r="12" spans="1:2" ht="16" customHeight="1" x14ac:dyDescent="0.2">
      <c r="A12" s="12" t="s">
        <v>41</v>
      </c>
    </row>
    <row r="17" ht="38" customHeight="1" x14ac:dyDescent="0.2"/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D08CC-483F-4587-AF9F-D6B96F3786DE}">
  <dimension ref="A1:M29"/>
  <sheetViews>
    <sheetView zoomScale="90" zoomScaleNormal="90" workbookViewId="0">
      <selection activeCell="U23" sqref="U23"/>
    </sheetView>
  </sheetViews>
  <sheetFormatPr baseColWidth="10" defaultColWidth="9" defaultRowHeight="24" customHeight="1" x14ac:dyDescent="0.2"/>
  <cols>
    <col min="1" max="1" width="42.33203125" style="1" customWidth="1"/>
    <col min="2" max="16384" width="9" style="1"/>
  </cols>
  <sheetData>
    <row r="1" spans="1:13" ht="24" customHeight="1" x14ac:dyDescent="0.2">
      <c r="A1" s="16" t="s">
        <v>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24" customHeight="1" x14ac:dyDescent="0.2">
      <c r="A2" s="2"/>
      <c r="B2" s="17" t="s">
        <v>6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24" customHeight="1" x14ac:dyDescent="0.2">
      <c r="A3" s="2"/>
      <c r="B3" s="3" t="s">
        <v>7</v>
      </c>
      <c r="C3" s="3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  <c r="I3" s="3" t="s">
        <v>14</v>
      </c>
      <c r="J3" s="3" t="s">
        <v>15</v>
      </c>
      <c r="K3" s="3" t="s">
        <v>16</v>
      </c>
      <c r="L3" s="3" t="s">
        <v>17</v>
      </c>
      <c r="M3" s="3" t="s">
        <v>18</v>
      </c>
    </row>
    <row r="4" spans="1:13" ht="24" customHeight="1" x14ac:dyDescent="0.2">
      <c r="A4" s="4" t="s">
        <v>19</v>
      </c>
      <c r="B4" s="4">
        <v>0</v>
      </c>
      <c r="C4" s="4">
        <v>0</v>
      </c>
      <c r="D4" s="4">
        <v>0</v>
      </c>
      <c r="E4" s="4">
        <v>6</v>
      </c>
      <c r="F4" s="4">
        <v>14</v>
      </c>
      <c r="G4" s="4">
        <v>0</v>
      </c>
      <c r="H4" s="4">
        <v>23</v>
      </c>
      <c r="I4" s="4">
        <v>0</v>
      </c>
      <c r="J4" s="4">
        <v>25</v>
      </c>
      <c r="K4" s="4">
        <v>0</v>
      </c>
      <c r="L4" s="4">
        <v>18</v>
      </c>
      <c r="M4" s="4">
        <v>0</v>
      </c>
    </row>
    <row r="5" spans="1:13" ht="24" customHeight="1" x14ac:dyDescent="0.2">
      <c r="A5" s="4" t="s">
        <v>20</v>
      </c>
      <c r="B5" s="4">
        <v>26</v>
      </c>
      <c r="C5" s="4">
        <v>0</v>
      </c>
      <c r="D5" s="4">
        <v>41</v>
      </c>
      <c r="E5" s="4">
        <v>0</v>
      </c>
      <c r="F5" s="4">
        <v>39</v>
      </c>
      <c r="G5" s="4">
        <v>0</v>
      </c>
      <c r="H5" s="4">
        <v>44</v>
      </c>
      <c r="I5" s="4">
        <v>0</v>
      </c>
      <c r="J5" s="4">
        <v>42</v>
      </c>
      <c r="K5" s="4">
        <v>0</v>
      </c>
      <c r="L5" s="4">
        <v>45</v>
      </c>
      <c r="M5" s="4">
        <v>0</v>
      </c>
    </row>
    <row r="6" spans="1:13" ht="24" customHeight="1" x14ac:dyDescent="0.2">
      <c r="A6" s="4" t="s">
        <v>21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18</v>
      </c>
    </row>
    <row r="7" spans="1:13" ht="24" customHeight="1" x14ac:dyDescent="0.2">
      <c r="A7" s="4" t="s">
        <v>22</v>
      </c>
      <c r="B7" s="4">
        <v>8</v>
      </c>
      <c r="C7" s="4">
        <v>0</v>
      </c>
      <c r="D7" s="4">
        <v>10</v>
      </c>
      <c r="E7" s="4">
        <v>0</v>
      </c>
      <c r="F7" s="4">
        <v>10</v>
      </c>
      <c r="G7" s="4">
        <v>0</v>
      </c>
      <c r="H7" s="4">
        <v>17</v>
      </c>
      <c r="I7" s="4">
        <v>0</v>
      </c>
      <c r="J7" s="4">
        <v>0</v>
      </c>
      <c r="K7" s="4">
        <v>0</v>
      </c>
      <c r="L7" s="4">
        <v>0</v>
      </c>
      <c r="M7" s="4">
        <v>0</v>
      </c>
    </row>
    <row r="8" spans="1:13" ht="24" customHeight="1" x14ac:dyDescent="0.2">
      <c r="A8" s="4" t="s">
        <v>23</v>
      </c>
      <c r="B8" s="4">
        <v>14</v>
      </c>
      <c r="C8" s="4">
        <v>11</v>
      </c>
      <c r="D8" s="4">
        <v>10</v>
      </c>
      <c r="E8" s="4">
        <v>0</v>
      </c>
      <c r="F8" s="4">
        <v>18</v>
      </c>
      <c r="G8" s="4">
        <v>0</v>
      </c>
      <c r="H8" s="4">
        <v>18</v>
      </c>
      <c r="I8" s="4">
        <v>0</v>
      </c>
      <c r="J8" s="4">
        <v>4</v>
      </c>
      <c r="K8" s="4">
        <v>12</v>
      </c>
      <c r="L8" s="4">
        <v>14</v>
      </c>
      <c r="M8" s="4">
        <v>10</v>
      </c>
    </row>
    <row r="9" spans="1:13" ht="24" customHeight="1" x14ac:dyDescent="0.2">
      <c r="A9" s="4" t="s">
        <v>24</v>
      </c>
      <c r="B9" s="4">
        <v>34</v>
      </c>
      <c r="C9" s="4">
        <v>0</v>
      </c>
      <c r="D9" s="4">
        <v>18</v>
      </c>
      <c r="E9" s="4">
        <v>0</v>
      </c>
      <c r="F9" s="4">
        <v>20</v>
      </c>
      <c r="G9" s="4">
        <v>21</v>
      </c>
      <c r="H9" s="4">
        <v>18</v>
      </c>
      <c r="I9" s="4">
        <v>33</v>
      </c>
      <c r="J9" s="4">
        <v>20</v>
      </c>
      <c r="K9" s="4">
        <v>14</v>
      </c>
      <c r="L9" s="4">
        <v>15</v>
      </c>
      <c r="M9" s="4">
        <v>17</v>
      </c>
    </row>
    <row r="10" spans="1:13" ht="24" customHeight="1" x14ac:dyDescent="0.2">
      <c r="A10" s="4" t="s">
        <v>25</v>
      </c>
      <c r="B10" s="4">
        <v>13</v>
      </c>
      <c r="C10" s="4">
        <v>13</v>
      </c>
      <c r="D10" s="4">
        <v>19</v>
      </c>
      <c r="E10" s="4">
        <v>12</v>
      </c>
      <c r="F10" s="4">
        <v>21</v>
      </c>
      <c r="G10" s="4">
        <v>11</v>
      </c>
      <c r="H10" s="4">
        <v>22</v>
      </c>
      <c r="I10" s="4">
        <v>16</v>
      </c>
      <c r="J10" s="4">
        <v>20</v>
      </c>
      <c r="K10" s="4">
        <v>13</v>
      </c>
      <c r="L10" s="4">
        <v>16</v>
      </c>
      <c r="M10" s="4">
        <v>12</v>
      </c>
    </row>
    <row r="11" spans="1:13" ht="24" customHeight="1" x14ac:dyDescent="0.2">
      <c r="A11" s="4" t="s">
        <v>26</v>
      </c>
      <c r="B11" s="4">
        <v>0</v>
      </c>
      <c r="C11" s="4">
        <v>24</v>
      </c>
      <c r="D11" s="4">
        <v>19</v>
      </c>
      <c r="E11" s="4">
        <v>0</v>
      </c>
      <c r="F11" s="4">
        <v>26</v>
      </c>
      <c r="G11" s="4">
        <v>1</v>
      </c>
      <c r="H11" s="4">
        <v>39</v>
      </c>
      <c r="I11" s="4">
        <v>1</v>
      </c>
      <c r="J11" s="4">
        <v>36</v>
      </c>
      <c r="K11" s="4">
        <v>0</v>
      </c>
      <c r="L11" s="4">
        <v>20</v>
      </c>
      <c r="M11" s="4">
        <v>0</v>
      </c>
    </row>
    <row r="12" spans="1:13" ht="24" customHeight="1" x14ac:dyDescent="0.2">
      <c r="A12" s="4" t="s">
        <v>27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15</v>
      </c>
    </row>
    <row r="13" spans="1:13" ht="24" customHeight="1" x14ac:dyDescent="0.2">
      <c r="A13" s="4" t="s">
        <v>28</v>
      </c>
      <c r="B13" s="4">
        <v>12</v>
      </c>
      <c r="C13" s="4">
        <v>9</v>
      </c>
      <c r="D13" s="4">
        <v>10</v>
      </c>
      <c r="E13" s="4">
        <v>6</v>
      </c>
      <c r="F13" s="4">
        <v>10</v>
      </c>
      <c r="G13" s="4">
        <v>9</v>
      </c>
      <c r="H13" s="4">
        <v>16</v>
      </c>
      <c r="I13" s="4">
        <v>13</v>
      </c>
      <c r="J13" s="4">
        <v>12</v>
      </c>
      <c r="K13" s="4">
        <v>12</v>
      </c>
      <c r="L13" s="4">
        <v>8</v>
      </c>
      <c r="M13" s="4">
        <v>8</v>
      </c>
    </row>
    <row r="14" spans="1:13" ht="24" customHeight="1" x14ac:dyDescent="0.2">
      <c r="A14" s="4" t="s">
        <v>29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7</v>
      </c>
      <c r="H14" s="4">
        <v>0</v>
      </c>
      <c r="I14" s="4">
        <v>6</v>
      </c>
      <c r="J14" s="4">
        <v>10</v>
      </c>
      <c r="K14" s="4">
        <v>11</v>
      </c>
      <c r="L14" s="4">
        <v>1</v>
      </c>
      <c r="M14" s="4">
        <v>10</v>
      </c>
    </row>
    <row r="15" spans="1:13" ht="24" customHeight="1" x14ac:dyDescent="0.2">
      <c r="A15" s="4" t="s">
        <v>30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8</v>
      </c>
    </row>
    <row r="16" spans="1:13" ht="24" customHeight="1" x14ac:dyDescent="0.2">
      <c r="A16" s="4" t="s">
        <v>31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18</v>
      </c>
    </row>
    <row r="17" spans="1:13" ht="24" customHeight="1" x14ac:dyDescent="0.2">
      <c r="A17" s="4" t="s">
        <v>32</v>
      </c>
      <c r="B17" s="4">
        <v>0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20</v>
      </c>
      <c r="K17" s="4">
        <v>0</v>
      </c>
      <c r="L17" s="4">
        <v>21</v>
      </c>
      <c r="M17" s="4">
        <v>0</v>
      </c>
    </row>
    <row r="18" spans="1:13" ht="24" customHeight="1" x14ac:dyDescent="0.2">
      <c r="A18" s="5" t="s">
        <v>33</v>
      </c>
      <c r="B18" s="5">
        <f t="shared" ref="B18:M18" si="0">SUM(B4:B17)</f>
        <v>107</v>
      </c>
      <c r="C18" s="5">
        <f t="shared" si="0"/>
        <v>57</v>
      </c>
      <c r="D18" s="5">
        <f t="shared" si="0"/>
        <v>127</v>
      </c>
      <c r="E18" s="5">
        <f t="shared" si="0"/>
        <v>24</v>
      </c>
      <c r="F18" s="5">
        <f t="shared" si="0"/>
        <v>158</v>
      </c>
      <c r="G18" s="5">
        <f t="shared" si="0"/>
        <v>49</v>
      </c>
      <c r="H18" s="5">
        <f t="shared" si="0"/>
        <v>197</v>
      </c>
      <c r="I18" s="5">
        <f t="shared" si="0"/>
        <v>69</v>
      </c>
      <c r="J18" s="5">
        <f t="shared" si="0"/>
        <v>189</v>
      </c>
      <c r="K18" s="5">
        <f t="shared" si="0"/>
        <v>62</v>
      </c>
      <c r="L18" s="5">
        <f t="shared" si="0"/>
        <v>158</v>
      </c>
      <c r="M18" s="5">
        <f t="shared" si="0"/>
        <v>116</v>
      </c>
    </row>
    <row r="19" spans="1:13" ht="24" customHeight="1" x14ac:dyDescent="0.2">
      <c r="A19" s="4" t="s">
        <v>34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4</v>
      </c>
      <c r="I19" s="4">
        <v>0</v>
      </c>
      <c r="J19" s="4">
        <v>7</v>
      </c>
      <c r="K19" s="4">
        <v>0</v>
      </c>
      <c r="L19" s="4">
        <v>7</v>
      </c>
      <c r="M19" s="4">
        <v>0</v>
      </c>
    </row>
    <row r="20" spans="1:13" ht="24" customHeight="1" x14ac:dyDescent="0.2">
      <c r="A20" s="4" t="s">
        <v>35</v>
      </c>
      <c r="B20" s="4">
        <v>0</v>
      </c>
      <c r="C20" s="4">
        <v>0</v>
      </c>
      <c r="D20" s="4">
        <v>22</v>
      </c>
      <c r="E20" s="4">
        <v>0</v>
      </c>
      <c r="F20" s="4">
        <v>19</v>
      </c>
      <c r="G20" s="4">
        <v>0</v>
      </c>
      <c r="H20" s="4">
        <v>30</v>
      </c>
      <c r="I20" s="4">
        <v>0</v>
      </c>
      <c r="J20" s="4">
        <v>22</v>
      </c>
      <c r="K20" s="4">
        <v>0</v>
      </c>
      <c r="L20" s="4">
        <v>11</v>
      </c>
      <c r="M20" s="4">
        <v>0</v>
      </c>
    </row>
    <row r="21" spans="1:13" ht="24" customHeight="1" x14ac:dyDescent="0.2">
      <c r="A21" s="4" t="s">
        <v>36</v>
      </c>
      <c r="B21" s="4">
        <v>9</v>
      </c>
      <c r="C21" s="4">
        <v>6</v>
      </c>
      <c r="D21" s="4">
        <v>2</v>
      </c>
      <c r="E21" s="4">
        <v>3</v>
      </c>
      <c r="F21" s="4">
        <v>10</v>
      </c>
      <c r="G21" s="4">
        <v>7</v>
      </c>
      <c r="H21" s="4">
        <v>16</v>
      </c>
      <c r="I21" s="4">
        <v>10</v>
      </c>
      <c r="J21" s="4">
        <v>8</v>
      </c>
      <c r="K21" s="4">
        <v>12</v>
      </c>
      <c r="L21" s="4">
        <v>9</v>
      </c>
      <c r="M21" s="4">
        <v>3</v>
      </c>
    </row>
    <row r="22" spans="1:13" ht="24" customHeight="1" x14ac:dyDescent="0.2">
      <c r="A22" s="4" t="s">
        <v>37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</row>
    <row r="23" spans="1:13" ht="24" customHeight="1" x14ac:dyDescent="0.2">
      <c r="A23" s="5" t="s">
        <v>38</v>
      </c>
      <c r="B23" s="5">
        <f t="shared" ref="B23:M23" si="1">SUM(B19:B22)</f>
        <v>9</v>
      </c>
      <c r="C23" s="5">
        <f t="shared" si="1"/>
        <v>6</v>
      </c>
      <c r="D23" s="5">
        <f t="shared" si="1"/>
        <v>24</v>
      </c>
      <c r="E23" s="5">
        <f t="shared" si="1"/>
        <v>3</v>
      </c>
      <c r="F23" s="5">
        <f t="shared" si="1"/>
        <v>29</v>
      </c>
      <c r="G23" s="5">
        <f t="shared" si="1"/>
        <v>7</v>
      </c>
      <c r="H23" s="5">
        <f t="shared" si="1"/>
        <v>50</v>
      </c>
      <c r="I23" s="5">
        <f t="shared" si="1"/>
        <v>10</v>
      </c>
      <c r="J23" s="5">
        <f t="shared" si="1"/>
        <v>37</v>
      </c>
      <c r="K23" s="5">
        <f t="shared" si="1"/>
        <v>12</v>
      </c>
      <c r="L23" s="5">
        <f t="shared" si="1"/>
        <v>27</v>
      </c>
      <c r="M23" s="5">
        <f t="shared" si="1"/>
        <v>3</v>
      </c>
    </row>
    <row r="25" spans="1:13" ht="24" customHeight="1" x14ac:dyDescent="0.2">
      <c r="A25" s="6" t="s">
        <v>42</v>
      </c>
    </row>
    <row r="26" spans="1:13" ht="24" customHeight="1" x14ac:dyDescent="0.2">
      <c r="A26" s="4"/>
      <c r="B26" s="7">
        <v>2014</v>
      </c>
      <c r="C26" s="7">
        <v>2015</v>
      </c>
      <c r="D26" s="7">
        <v>2016</v>
      </c>
      <c r="E26" s="7">
        <v>2017</v>
      </c>
      <c r="F26" s="7">
        <v>2018</v>
      </c>
      <c r="G26" s="7">
        <v>2019</v>
      </c>
      <c r="H26" s="7">
        <v>2020</v>
      </c>
      <c r="K26" s="9"/>
    </row>
    <row r="27" spans="1:13" ht="24" customHeight="1" x14ac:dyDescent="0.2">
      <c r="A27" s="8" t="s">
        <v>39</v>
      </c>
      <c r="B27" s="4">
        <f>SUM(B18,C18,C23,B23)</f>
        <v>179</v>
      </c>
      <c r="C27" s="4">
        <f>SUM(D18,E18,E23,D23)</f>
        <v>178</v>
      </c>
      <c r="D27" s="4">
        <f>SUM(F18,G18,G23,F23)</f>
        <v>243</v>
      </c>
      <c r="E27" s="4">
        <f>SUM(H18,I18,I23,H23)</f>
        <v>326</v>
      </c>
      <c r="F27" s="4">
        <f>SUM(J18,K18,K23,J23)</f>
        <v>300</v>
      </c>
      <c r="G27" s="4">
        <f>SUM(L18,M18,M23,L23)</f>
        <v>304</v>
      </c>
      <c r="H27" s="4">
        <v>229</v>
      </c>
      <c r="K27" s="10"/>
      <c r="M27" s="10"/>
    </row>
    <row r="28" spans="1:13" ht="24" customHeight="1" x14ac:dyDescent="0.2">
      <c r="A28" s="8" t="s">
        <v>40</v>
      </c>
      <c r="B28" s="4">
        <v>119</v>
      </c>
      <c r="C28" s="4">
        <v>109</v>
      </c>
      <c r="D28" s="4">
        <v>137</v>
      </c>
      <c r="E28" s="4">
        <v>144</v>
      </c>
      <c r="F28" s="4">
        <v>190</v>
      </c>
      <c r="G28" s="4">
        <v>187</v>
      </c>
      <c r="H28" s="4">
        <v>150</v>
      </c>
      <c r="K28" s="10"/>
      <c r="M28" s="10"/>
    </row>
    <row r="29" spans="1:13" ht="24" customHeight="1" x14ac:dyDescent="0.2">
      <c r="M29" s="10"/>
    </row>
  </sheetData>
  <mergeCells count="2">
    <mergeCell ref="A1:M1"/>
    <mergeCell ref="B2:M2"/>
  </mergeCells>
  <pageMargins left="0.78749999999999998" right="0.78749999999999998" top="1.05277777777778" bottom="1.05277777777778" header="0.78749999999999998" footer="0.78749999999999998"/>
  <pageSetup paperSize="0" scale="0" orientation="portrait" usePrinterDefaults="0" useFirstPageNumber="1" horizontalDpi="0" verticalDpi="0" copies="0"/>
  <headerFooter>
    <oddHeader>&amp;C&amp;"Times New Roman,Normal"&amp;12&amp;A</oddHeader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Alunos Matriculados</vt:lpstr>
      <vt:lpstr>Ingressantes e Defesas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Laise Ferraz Correia</dc:creator>
  <cp:lastModifiedBy>Microsoft Office User</cp:lastModifiedBy>
  <dcterms:created xsi:type="dcterms:W3CDTF">2020-02-20T17:06:38Z</dcterms:created>
  <dcterms:modified xsi:type="dcterms:W3CDTF">2021-03-10T16:43:40Z</dcterms:modified>
</cp:coreProperties>
</file>